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3" i="1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<sst xmlns="http://schemas.openxmlformats.org/spreadsheetml/2006/main" count="9" uniqueCount="7">
  <si>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</si>
  <si>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Мысковскому одномандатному избирательному округу № 22</t>
  </si>
  <si>
    <t>В тыс. руб.</t>
  </si>
  <si>
    <t>1</t>
  </si>
  <si>
    <t>1.</t>
  </si>
  <si>
    <t/>
  </si>
  <si>
    <t>По состоянию на 01.09.2021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</si>
</sst>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workbookViewId="0">
      <selection sqref="A1:N1"/>
    </sheetView>
  </sheetViews>
  <sheetFormatPr defaultRowHeight="14.4"/>
  <cols>
    <col min="1" max="1" width="8" customWidth="1"/>
    <col min="2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205.9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.6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>
      <c r="N3" s="2" t="s">
        <v>6</v>
      </c>
    </row>
    <row r="4" spans="1:15">
      <c r="N4" s="2" t="s">
        <v>2</v>
      </c>
    </row>
    <row r="5" spans="1:15" ht="24" customHeight="1">
      <c r="A5" s="15" t="str">
        <f t="shared" ref="A5" si="0">"№
п/п"</f>
        <v>№
п/п</v>
      </c>
      <c r="B5" s="15" t="str">
        <f t="shared" ref="B5" si="1">"Наименование территории"</f>
        <v>Наименование территории</v>
      </c>
      <c r="C5" s="15" t="str">
        <f t="shared" ref="C5" si="2">"Фамилия, имя, отчество кандидата"</f>
        <v>Фамилия, имя, отчество кандидата</v>
      </c>
      <c r="D5" s="18" t="str">
        <f t="shared" ref="D5" si="3">"Поступило средств"</f>
        <v>Поступило средств</v>
      </c>
      <c r="E5" s="19"/>
      <c r="F5" s="19"/>
      <c r="G5" s="19"/>
      <c r="H5" s="20"/>
      <c r="I5" s="18" t="str">
        <f t="shared" ref="I5" si="4">"Израсходовано средств"</f>
        <v>Израсходовано средств</v>
      </c>
      <c r="J5" s="19"/>
      <c r="K5" s="19"/>
      <c r="L5" s="20"/>
      <c r="M5" s="18" t="str">
        <f t="shared" ref="M5" si="5">"Возвращено средств"</f>
        <v>Возвращено средств</v>
      </c>
      <c r="N5" s="20"/>
    </row>
    <row r="6" spans="1:15" ht="52.95" customHeight="1">
      <c r="A6" s="16"/>
      <c r="B6" s="16"/>
      <c r="C6" s="16"/>
      <c r="D6" s="15" t="str">
        <f t="shared" ref="D6" si="6">"всего"</f>
        <v>всего</v>
      </c>
      <c r="E6" s="18" t="str">
        <f t="shared" ref="E6" si="7">"из них"</f>
        <v>из них</v>
      </c>
      <c r="F6" s="19"/>
      <c r="G6" s="19"/>
      <c r="H6" s="20"/>
      <c r="I6" s="15" t="str">
        <f t="shared" ref="I6" si="8">"всего"</f>
        <v>всего</v>
      </c>
      <c r="J6" s="18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19"/>
      <c r="L6" s="20"/>
      <c r="M6" s="15" t="str">
        <f t="shared" ref="M6" si="10">"сумма, тыс. руб."</f>
        <v>сумма, тыс. руб.</v>
      </c>
      <c r="N6" s="15" t="str">
        <f t="shared" ref="N6" si="11">"основание возврата"</f>
        <v>основание возврата</v>
      </c>
      <c r="O6" s="1"/>
    </row>
    <row r="7" spans="1:15" ht="70.05" customHeight="1">
      <c r="A7" s="16"/>
      <c r="B7" s="16"/>
      <c r="C7" s="16"/>
      <c r="D7" s="16"/>
      <c r="E7" s="18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20"/>
      <c r="G7" s="18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0"/>
      <c r="I7" s="16"/>
      <c r="J7" s="15" t="str">
        <f t="shared" ref="J7" si="14">"дата операции"</f>
        <v>дата операции</v>
      </c>
      <c r="K7" s="15" t="str">
        <f t="shared" ref="K7" si="15">"сумма, тыс. руб."</f>
        <v>сумма, тыс. руб.</v>
      </c>
      <c r="L7" s="15" t="str">
        <f t="shared" ref="L7" si="16">"назначение платежа"</f>
        <v>назначение платежа</v>
      </c>
      <c r="M7" s="16"/>
      <c r="N7" s="16"/>
      <c r="O7" s="1"/>
    </row>
    <row r="8" spans="1:15" ht="72" customHeight="1">
      <c r="A8" s="17"/>
      <c r="B8" s="17"/>
      <c r="C8" s="17"/>
      <c r="D8" s="17"/>
      <c r="E8" s="3" t="str">
        <f>"сумма, тыс. руб."</f>
        <v>сумма, тыс. руб.</v>
      </c>
      <c r="F8" s="3" t="str">
        <f>"наименование юридического лица"</f>
        <v>наименование юридического лица</v>
      </c>
      <c r="G8" s="3" t="str">
        <f>"сумма, тыс. руб."</f>
        <v>сумма, тыс. руб.</v>
      </c>
      <c r="H8" s="3" t="str">
        <f>"кол-во граждан"</f>
        <v>кол-во граждан</v>
      </c>
      <c r="I8" s="17"/>
      <c r="J8" s="17"/>
      <c r="K8" s="17"/>
      <c r="L8" s="17"/>
      <c r="M8" s="17"/>
      <c r="N8" s="17"/>
      <c r="O8" s="1"/>
    </row>
    <row r="9" spans="1:15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43.2" customHeight="1">
      <c r="A10" s="6" t="s">
        <v>4</v>
      </c>
      <c r="B10" s="7" t="str">
        <f>"Мысковский (№ 22)"</f>
        <v>Мысковский (№ 22)</v>
      </c>
      <c r="C10" s="7" t="str">
        <f>"Редькин Алексей Сергеевич"</f>
        <v>Редькин Алексей Сергеевич</v>
      </c>
      <c r="D10" s="8">
        <v>50</v>
      </c>
      <c r="E10" s="8">
        <v>30</v>
      </c>
      <c r="F10" s="7" t="str">
        <f>"ООО ЧОП ""Север"</f>
        <v>ООО ЧОП "Север</v>
      </c>
      <c r="G10" s="8"/>
      <c r="H10" s="9"/>
      <c r="I10" s="8">
        <v>0</v>
      </c>
      <c r="J10" s="10"/>
      <c r="K10" s="8"/>
      <c r="L10" s="7" t="str">
        <f>""</f>
        <v/>
      </c>
      <c r="M10" s="8"/>
      <c r="N10" s="7" t="str">
        <f>""</f>
        <v/>
      </c>
      <c r="O10" s="4"/>
    </row>
    <row r="11" spans="1:15" ht="28.8" customHeight="1">
      <c r="A11" s="5" t="s">
        <v>5</v>
      </c>
      <c r="B11" s="11" t="str">
        <f>""</f>
        <v/>
      </c>
      <c r="C11" s="11" t="str">
        <f>"Итого по кандидату"</f>
        <v>Итого по кандидату</v>
      </c>
      <c r="D11" s="12">
        <v>50</v>
      </c>
      <c r="E11" s="12">
        <v>30</v>
      </c>
      <c r="F11" s="11" t="str">
        <f>""</f>
        <v/>
      </c>
      <c r="G11" s="12">
        <v>0</v>
      </c>
      <c r="H11" s="13"/>
      <c r="I11" s="12">
        <v>0</v>
      </c>
      <c r="J11" s="14"/>
      <c r="K11" s="12">
        <v>0</v>
      </c>
      <c r="L11" s="11" t="str">
        <f>""</f>
        <v/>
      </c>
      <c r="M11" s="12">
        <v>0</v>
      </c>
      <c r="N11" s="11" t="str">
        <f>""</f>
        <v/>
      </c>
      <c r="O11" s="4"/>
    </row>
    <row r="12" spans="1:15" ht="72" customHeight="1">
      <c r="A12" s="5" t="s">
        <v>5</v>
      </c>
      <c r="B12" s="11" t="str">
        <f>""</f>
        <v/>
      </c>
      <c r="C12" s="11" t="str">
        <f>"Избирательный округ (Мысковский (№ 22)), всего"</f>
        <v>Избирательный округ (Мысковский (№ 22)), всего</v>
      </c>
      <c r="D12" s="12">
        <v>50</v>
      </c>
      <c r="E12" s="12">
        <v>30</v>
      </c>
      <c r="F12" s="11" t="str">
        <f>""</f>
        <v/>
      </c>
      <c r="G12" s="12">
        <v>0</v>
      </c>
      <c r="H12" s="13"/>
      <c r="I12" s="12">
        <v>0</v>
      </c>
      <c r="J12" s="14"/>
      <c r="K12" s="12">
        <v>0</v>
      </c>
      <c r="L12" s="11" t="str">
        <f>""</f>
        <v/>
      </c>
      <c r="M12" s="12">
        <v>0</v>
      </c>
      <c r="N12" s="11" t="str">
        <f>""</f>
        <v/>
      </c>
      <c r="O12" s="4"/>
    </row>
    <row r="13" spans="1:15">
      <c r="A13" s="5" t="s">
        <v>5</v>
      </c>
      <c r="B13" s="11" t="str">
        <f>""</f>
        <v/>
      </c>
      <c r="C13" s="11" t="str">
        <f>"Итого"</f>
        <v>Итого</v>
      </c>
      <c r="D13" s="12">
        <v>50</v>
      </c>
      <c r="E13" s="12">
        <v>30</v>
      </c>
      <c r="F13" s="11" t="str">
        <f>""</f>
        <v/>
      </c>
      <c r="G13" s="12">
        <v>0</v>
      </c>
      <c r="H13" s="13">
        <v>0</v>
      </c>
      <c r="I13" s="12">
        <v>0</v>
      </c>
      <c r="J13" s="14"/>
      <c r="K13" s="12">
        <v>0</v>
      </c>
      <c r="L13" s="11" t="str">
        <f>""</f>
        <v/>
      </c>
      <c r="M13" s="12">
        <v>0</v>
      </c>
      <c r="N13" s="11" t="str">
        <f>""</f>
        <v/>
      </c>
      <c r="O13" s="4"/>
    </row>
    <row r="14" spans="1:15">
      <c r="O14" s="4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2021-08-18T10:27:31Z</cp:lastPrinted>
  <dcterms:created xsi:type="dcterms:W3CDTF">2021-08-18T10:26:51Z</dcterms:created>
  <dcterms:modified xsi:type="dcterms:W3CDTF">2021-09-01T09:13:51Z</dcterms:modified>
</cp:coreProperties>
</file>