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2" i="1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<sst xmlns="http://schemas.openxmlformats.org/spreadsheetml/2006/main" count="7" uniqueCount="7">
  <si>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</si>
  <si>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</si>
  <si>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</si>
  <si>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</si>
  <si>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</si>
  <si>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</si>
  <si>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07.07.2021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</si>
</sst>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"/>
  <sheetViews>
    <sheetView tabSelected="1" workbookViewId="0">
      <selection activeCell="M4" sqref="M4"/>
    </sheetView>
  </sheetViews>
  <sheetFormatPr defaultRowHeight="14.4"/>
  <cols>
    <col min="1" max="1" width="8" customWidth="1"/>
    <col min="2" max="2" width="15.44140625" customWidth="1"/>
    <col min="3" max="3" width="10.5546875" customWidth="1"/>
    <col min="4" max="4" width="15.109375" customWidth="1"/>
    <col min="5" max="5" width="14.109375" customWidth="1"/>
    <col min="6" max="6" width="15.109375" customWidth="1"/>
    <col min="7" max="7" width="8.44140625" customWidth="1"/>
    <col min="8" max="8" width="10.77734375" customWidth="1"/>
    <col min="9" max="9" width="12.77734375" customWidth="1"/>
    <col min="10" max="10" width="15.109375" customWidth="1"/>
    <col min="11" max="11" width="12.77734375" customWidth="1"/>
    <col min="12" max="12" width="10.21875" customWidth="1"/>
    <col min="13" max="13" width="18" customWidth="1"/>
    <col min="14" max="14" width="8.88671875" customWidth="1"/>
  </cols>
  <sheetData>
    <row r="1" spans="1:14" ht="11.4" customHeight="1">
      <c r="M1" s="1"/>
    </row>
    <row r="2" spans="1:14" ht="88.2" customHeight="1">
      <c r="A2" s="2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>
      <c r="M4" s="5" t="s">
        <v>6</v>
      </c>
    </row>
    <row r="5" spans="1:14">
      <c r="M5" s="5" t="s">
        <v>1</v>
      </c>
    </row>
    <row r="6" spans="1:14" ht="24" customHeight="1">
      <c r="A6" s="6" t="str">
        <f t="shared" ref="A6" si="0">"№
п/п"</f>
        <v>№
п/п</v>
      </c>
      <c r="B6" s="6" t="str">
        <f t="shared" ref="B6" si="1">"Фамилия, имя, отчество кандидата"</f>
        <v>Фамилия, имя, отчество кандидата</v>
      </c>
      <c r="C6" s="9" t="str">
        <f t="shared" ref="C6" si="2">"Поступило средств"</f>
        <v>Поступило средств</v>
      </c>
      <c r="D6" s="10"/>
      <c r="E6" s="10"/>
      <c r="F6" s="10"/>
      <c r="G6" s="11"/>
      <c r="H6" s="9" t="str">
        <f t="shared" ref="H6" si="3">"Израсходовано средств"</f>
        <v>Израсходовано средств</v>
      </c>
      <c r="I6" s="10"/>
      <c r="J6" s="10"/>
      <c r="K6" s="11"/>
      <c r="L6" s="9" t="str">
        <f t="shared" ref="L6" si="4">"Возвращено средств"</f>
        <v>Возвращено средств</v>
      </c>
      <c r="M6" s="11"/>
    </row>
    <row r="7" spans="1:14" ht="55.05" customHeight="1">
      <c r="A7" s="7"/>
      <c r="B7" s="7"/>
      <c r="C7" s="6" t="str">
        <f t="shared" ref="C7" si="5">"всего"</f>
        <v>всего</v>
      </c>
      <c r="D7" s="9" t="str">
        <f t="shared" ref="D7" si="6">"из них"</f>
        <v>из них</v>
      </c>
      <c r="E7" s="10"/>
      <c r="F7" s="10"/>
      <c r="G7" s="11"/>
      <c r="H7" s="6" t="str">
        <f t="shared" ref="H7" si="7">"всего"</f>
        <v>всего</v>
      </c>
      <c r="I7" s="9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10"/>
      <c r="K7" s="11"/>
      <c r="L7" s="6" t="str">
        <f t="shared" ref="L7" si="9">"сумма, тыс. руб."</f>
        <v>сумма, тыс. руб.</v>
      </c>
      <c r="M7" s="6" t="str">
        <f t="shared" ref="M7" si="10">"основание возврата"</f>
        <v>основание возврата</v>
      </c>
      <c r="N7" s="4"/>
    </row>
    <row r="8" spans="1:14" ht="70.05" customHeight="1">
      <c r="A8" s="7"/>
      <c r="B8" s="7"/>
      <c r="C8" s="7"/>
      <c r="D8" s="9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11"/>
      <c r="F8" s="9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11"/>
      <c r="H8" s="7"/>
      <c r="I8" s="6" t="str">
        <f t="shared" ref="I8" si="13">"дата операции"</f>
        <v>дата операции</v>
      </c>
      <c r="J8" s="6" t="str">
        <f t="shared" ref="J8" si="14">"сумма, тыс. руб."</f>
        <v>сумма, тыс. руб.</v>
      </c>
      <c r="K8" s="6" t="str">
        <f t="shared" ref="K8" si="15">"назначение платежа"</f>
        <v>назначение платежа</v>
      </c>
      <c r="L8" s="7"/>
      <c r="M8" s="7"/>
      <c r="N8" s="4"/>
    </row>
    <row r="9" spans="1:14" ht="72" customHeight="1">
      <c r="A9" s="8"/>
      <c r="B9" s="8"/>
      <c r="C9" s="8"/>
      <c r="D9" s="12" t="str">
        <f>"сумма, тыс. руб."</f>
        <v>сумма, тыс. руб.</v>
      </c>
      <c r="E9" s="12" t="str">
        <f>"наименование юридического лица"</f>
        <v>наименование юридического лица</v>
      </c>
      <c r="F9" s="12" t="str">
        <f>"сумма, тыс. руб."</f>
        <v>сумма, тыс. руб.</v>
      </c>
      <c r="G9" s="12" t="str">
        <f>"кол-во граждан"</f>
        <v>кол-во граждан</v>
      </c>
      <c r="H9" s="8"/>
      <c r="I9" s="8"/>
      <c r="J9" s="8"/>
      <c r="K9" s="8"/>
      <c r="L9" s="8"/>
      <c r="M9" s="8"/>
      <c r="N9" s="4"/>
    </row>
    <row r="10" spans="1:14">
      <c r="A10" s="14" t="s">
        <v>2</v>
      </c>
      <c r="B10" s="12" t="str">
        <f>"3"</f>
        <v>3</v>
      </c>
      <c r="C10" s="12" t="str">
        <f>"4"</f>
        <v>4</v>
      </c>
      <c r="D10" s="12" t="str">
        <f>"5"</f>
        <v>5</v>
      </c>
      <c r="E10" s="12" t="str">
        <f>"6"</f>
        <v>6</v>
      </c>
      <c r="F10" s="12" t="str">
        <f>"7"</f>
        <v>7</v>
      </c>
      <c r="G10" s="12" t="str">
        <f>"8"</f>
        <v>8</v>
      </c>
      <c r="H10" s="12" t="str">
        <f>"9"</f>
        <v>9</v>
      </c>
      <c r="I10" s="12" t="str">
        <f>"10"</f>
        <v>10</v>
      </c>
      <c r="J10" s="12" t="str">
        <f>"11"</f>
        <v>11</v>
      </c>
      <c r="K10" s="12" t="str">
        <f>"12"</f>
        <v>12</v>
      </c>
      <c r="L10" s="12" t="str">
        <f>"13"</f>
        <v>13</v>
      </c>
      <c r="M10" s="12" t="str">
        <f>"14"</f>
        <v>14</v>
      </c>
      <c r="N10" s="4"/>
    </row>
    <row r="11" spans="1:14" ht="61.2" customHeight="1">
      <c r="A11" s="15" t="s">
        <v>3</v>
      </c>
      <c r="B11" s="16" t="str">
        <f>"Гилёв Михаил Валентинович"</f>
        <v>Гилёв Михаил Валентинович</v>
      </c>
      <c r="C11" s="17">
        <v>7.6</v>
      </c>
      <c r="D11" s="17"/>
      <c r="E11" s="16" t="str">
        <f>""</f>
        <v/>
      </c>
      <c r="F11" s="17"/>
      <c r="G11" s="18"/>
      <c r="H11" s="17">
        <v>0</v>
      </c>
      <c r="I11" s="19"/>
      <c r="J11" s="17"/>
      <c r="K11" s="16" t="str">
        <f>""</f>
        <v/>
      </c>
      <c r="L11" s="17"/>
      <c r="M11" s="16" t="str">
        <f>""</f>
        <v/>
      </c>
      <c r="N11" s="13"/>
    </row>
    <row r="12" spans="1:14">
      <c r="A12" s="14" t="s">
        <v>4</v>
      </c>
      <c r="B12" s="20" t="str">
        <f>"Итого"</f>
        <v>Итого</v>
      </c>
      <c r="C12" s="21">
        <v>7.6</v>
      </c>
      <c r="D12" s="21">
        <v>0</v>
      </c>
      <c r="E12" s="20" t="str">
        <f>""</f>
        <v/>
      </c>
      <c r="F12" s="21">
        <v>0</v>
      </c>
      <c r="G12" s="22">
        <v>0</v>
      </c>
      <c r="H12" s="21">
        <v>0</v>
      </c>
      <c r="I12" s="23"/>
      <c r="J12" s="21">
        <v>0</v>
      </c>
      <c r="K12" s="20" t="str">
        <f>""</f>
        <v/>
      </c>
      <c r="L12" s="21">
        <v>0</v>
      </c>
      <c r="M12" s="20" t="str">
        <f>""</f>
        <v/>
      </c>
      <c r="N12" s="13"/>
    </row>
    <row r="13" spans="1:14">
      <c r="N13" s="13"/>
    </row>
  </sheetData>
  <mergeCells count="18">
    <mergeCell ref="H7:H9"/>
    <mergeCell ref="I7:K7"/>
    <mergeCell ref="L7:L9"/>
    <mergeCell ref="M7:M9"/>
    <mergeCell ref="D8:E8"/>
    <mergeCell ref="F8:G8"/>
    <mergeCell ref="I8:I9"/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</mergeCells>
  <pageMargins left="0.34722222222222221" right="0.1388888888888889" top="0.1388888888888889" bottom="0.1388888888888889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2021-07-07T04:28:10Z</cp:lastPrinted>
  <dcterms:created xsi:type="dcterms:W3CDTF">2021-07-07T04:12:51Z</dcterms:created>
  <dcterms:modified xsi:type="dcterms:W3CDTF">2021-07-07T04:31:32Z</dcterms:modified>
</cp:coreProperties>
</file>